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"/>
    </mc:Choice>
  </mc:AlternateContent>
  <xr:revisionPtr revIDLastSave="0" documentId="13_ncr:1_{18509738-61B2-49DB-8B76-EA0BEE29E127}" xr6:coauthVersionLast="47" xr6:coauthVersionMax="47" xr10:uidLastSave="{00000000-0000-0000-0000-000000000000}"/>
  <bookViews>
    <workbookView xWindow="-110" yWindow="-110" windowWidth="19420" windowHeight="11020" xr2:uid="{5566DC80-A589-4AB5-9BE0-5B4AADDF1C88}"/>
  </bookViews>
  <sheets>
    <sheet name="Control H2S" sheetId="1" r:id="rId1"/>
    <sheet name="Test H2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9" i="1" l="1"/>
  <c r="P30" i="1"/>
  <c r="N29" i="1"/>
  <c r="N30" i="1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P18" i="1"/>
  <c r="P19" i="1"/>
  <c r="P20" i="1"/>
  <c r="P21" i="1"/>
  <c r="P22" i="1"/>
  <c r="P23" i="1"/>
  <c r="P24" i="1"/>
  <c r="P25" i="1"/>
  <c r="P26" i="1"/>
  <c r="P27" i="1"/>
  <c r="P28" i="1"/>
  <c r="N18" i="1"/>
  <c r="N19" i="1"/>
  <c r="N20" i="1"/>
  <c r="N21" i="1"/>
  <c r="N22" i="1"/>
  <c r="N23" i="1"/>
  <c r="N24" i="1"/>
  <c r="N25" i="1"/>
  <c r="N26" i="1"/>
  <c r="N27" i="1"/>
  <c r="N28" i="1"/>
  <c r="N17" i="1"/>
  <c r="N3" i="2"/>
  <c r="P17" i="2"/>
  <c r="N17" i="2"/>
  <c r="P16" i="2"/>
  <c r="N16" i="2"/>
  <c r="P15" i="2"/>
  <c r="N15" i="2"/>
  <c r="P14" i="2"/>
  <c r="N14" i="2"/>
  <c r="P13" i="2"/>
  <c r="N13" i="2"/>
  <c r="P12" i="2"/>
  <c r="N12" i="2"/>
  <c r="P11" i="2"/>
  <c r="N11" i="2"/>
  <c r="P10" i="2"/>
  <c r="N10" i="2"/>
  <c r="P9" i="2"/>
  <c r="N9" i="2"/>
  <c r="P8" i="2"/>
  <c r="N8" i="2"/>
  <c r="P7" i="2"/>
  <c r="N7" i="2"/>
  <c r="P6" i="2"/>
  <c r="N6" i="2"/>
  <c r="P5" i="2"/>
  <c r="N5" i="2"/>
  <c r="P4" i="2"/>
  <c r="N4" i="2"/>
  <c r="P3" i="2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3" i="1"/>
</calcChain>
</file>

<file path=xl/sharedStrings.xml><?xml version="1.0" encoding="utf-8"?>
<sst xmlns="http://schemas.openxmlformats.org/spreadsheetml/2006/main" count="32" uniqueCount="12">
  <si>
    <t>Raw, Sensor 1 - SULF (MilliVolt)</t>
  </si>
  <si>
    <t>Sensor 1 - SULF (μmol/L)</t>
  </si>
  <si>
    <t>Day</t>
  </si>
  <si>
    <t>Average</t>
  </si>
  <si>
    <t>StDev</t>
  </si>
  <si>
    <t>Max</t>
  </si>
  <si>
    <t>Min</t>
  </si>
  <si>
    <t>n=</t>
  </si>
  <si>
    <t>Time (s)</t>
  </si>
  <si>
    <t>2% Salinity</t>
  </si>
  <si>
    <t>0% Salinity</t>
  </si>
  <si>
    <t>Correction Factor @ ambient 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</si>
</sst>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name val="Calibri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</a:t>
            </a:r>
            <a:r>
              <a:rPr lang="en-US" baseline="0"/>
              <a:t> - </a:t>
            </a:r>
            <a:r>
              <a:rPr lang="en-US"/>
              <a:t>SULF (</a:t>
            </a:r>
            <a:r>
              <a:rPr lang="el-GR"/>
              <a:t>μ</a:t>
            </a:r>
            <a:r>
              <a:rPr lang="en-US"/>
              <a:t>mol/L)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H2S'!$F$1:$I$1</c:f>
              <c:strCache>
                <c:ptCount val="1"/>
                <c:pt idx="0">
                  <c:v>Sensor 1 - SULF (μmol/L)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'Control H2S'!$G$3:$G$30</c:f>
                <c:numCache>
                  <c:formatCode>General</c:formatCode>
                  <c:ptCount val="28"/>
                  <c:pt idx="0">
                    <c:v>1.7613214829329933</c:v>
                  </c:pt>
                  <c:pt idx="1">
                    <c:v>14.249100364903837</c:v>
                  </c:pt>
                  <c:pt idx="2">
                    <c:v>2.8545113512125551</c:v>
                  </c:pt>
                  <c:pt idx="3">
                    <c:v>3.8029810378453286</c:v>
                  </c:pt>
                  <c:pt idx="4">
                    <c:v>9.5583459405216669</c:v>
                  </c:pt>
                  <c:pt idx="5">
                    <c:v>51.774781918853108</c:v>
                  </c:pt>
                  <c:pt idx="6">
                    <c:v>26.305520948323657</c:v>
                  </c:pt>
                  <c:pt idx="7">
                    <c:v>3.9728688965843744</c:v>
                  </c:pt>
                  <c:pt idx="8">
                    <c:v>21.383480549844659</c:v>
                  </c:pt>
                  <c:pt idx="9">
                    <c:v>23.501163124762783</c:v>
                  </c:pt>
                  <c:pt idx="10">
                    <c:v>18.739479242109955</c:v>
                  </c:pt>
                  <c:pt idx="11">
                    <c:v>22.314448213278187</c:v>
                  </c:pt>
                  <c:pt idx="12">
                    <c:v>9.2086812924973245</c:v>
                  </c:pt>
                  <c:pt idx="13">
                    <c:v>7.0466341906046104</c:v>
                  </c:pt>
                  <c:pt idx="14">
                    <c:v>14.697415929939238</c:v>
                  </c:pt>
                  <c:pt idx="15">
                    <c:v>8.764221616321656</c:v>
                  </c:pt>
                  <c:pt idx="16">
                    <c:v>1.4167480533815338</c:v>
                  </c:pt>
                  <c:pt idx="17">
                    <c:v>6.2406136811433699</c:v>
                  </c:pt>
                  <c:pt idx="18">
                    <c:v>4.9202646706482209</c:v>
                  </c:pt>
                  <c:pt idx="19">
                    <c:v>4.4772180233973717</c:v>
                  </c:pt>
                  <c:pt idx="20">
                    <c:v>3.6116944712964854</c:v>
                  </c:pt>
                  <c:pt idx="21">
                    <c:v>5.3085901443058408</c:v>
                  </c:pt>
                  <c:pt idx="22">
                    <c:v>19.387771765921716</c:v>
                  </c:pt>
                  <c:pt idx="23">
                    <c:v>6.6238301909835906</c:v>
                  </c:pt>
                  <c:pt idx="24">
                    <c:v>3.2743081353326717</c:v>
                  </c:pt>
                  <c:pt idx="25">
                    <c:v>2.4897132729587153</c:v>
                  </c:pt>
                  <c:pt idx="26">
                    <c:v>3.2112694898350549</c:v>
                  </c:pt>
                  <c:pt idx="27">
                    <c:v>4.0988635226330699</c:v>
                  </c:pt>
                </c:numCache>
              </c:numRef>
            </c:plus>
            <c:minus>
              <c:numRef>
                <c:f>'Control H2S'!$G$3:$G$30</c:f>
                <c:numCache>
                  <c:formatCode>General</c:formatCode>
                  <c:ptCount val="28"/>
                  <c:pt idx="0">
                    <c:v>1.7613214829329933</c:v>
                  </c:pt>
                  <c:pt idx="1">
                    <c:v>14.249100364903837</c:v>
                  </c:pt>
                  <c:pt idx="2">
                    <c:v>2.8545113512125551</c:v>
                  </c:pt>
                  <c:pt idx="3">
                    <c:v>3.8029810378453286</c:v>
                  </c:pt>
                  <c:pt idx="4">
                    <c:v>9.5583459405216669</c:v>
                  </c:pt>
                  <c:pt idx="5">
                    <c:v>51.774781918853108</c:v>
                  </c:pt>
                  <c:pt idx="6">
                    <c:v>26.305520948323657</c:v>
                  </c:pt>
                  <c:pt idx="7">
                    <c:v>3.9728688965843744</c:v>
                  </c:pt>
                  <c:pt idx="8">
                    <c:v>21.383480549844659</c:v>
                  </c:pt>
                  <c:pt idx="9">
                    <c:v>23.501163124762783</c:v>
                  </c:pt>
                  <c:pt idx="10">
                    <c:v>18.739479242109955</c:v>
                  </c:pt>
                  <c:pt idx="11">
                    <c:v>22.314448213278187</c:v>
                  </c:pt>
                  <c:pt idx="12">
                    <c:v>9.2086812924973245</c:v>
                  </c:pt>
                  <c:pt idx="13">
                    <c:v>7.0466341906046104</c:v>
                  </c:pt>
                  <c:pt idx="14">
                    <c:v>14.697415929939238</c:v>
                  </c:pt>
                  <c:pt idx="15">
                    <c:v>8.764221616321656</c:v>
                  </c:pt>
                  <c:pt idx="16">
                    <c:v>1.4167480533815338</c:v>
                  </c:pt>
                  <c:pt idx="17">
                    <c:v>6.2406136811433699</c:v>
                  </c:pt>
                  <c:pt idx="18">
                    <c:v>4.9202646706482209</c:v>
                  </c:pt>
                  <c:pt idx="19">
                    <c:v>4.4772180233973717</c:v>
                  </c:pt>
                  <c:pt idx="20">
                    <c:v>3.6116944712964854</c:v>
                  </c:pt>
                  <c:pt idx="21">
                    <c:v>5.3085901443058408</c:v>
                  </c:pt>
                  <c:pt idx="22">
                    <c:v>19.387771765921716</c:v>
                  </c:pt>
                  <c:pt idx="23">
                    <c:v>6.6238301909835906</c:v>
                  </c:pt>
                  <c:pt idx="24">
                    <c:v>3.2743081353326717</c:v>
                  </c:pt>
                  <c:pt idx="25">
                    <c:v>2.4897132729587153</c:v>
                  </c:pt>
                  <c:pt idx="26">
                    <c:v>3.2112694898350549</c:v>
                  </c:pt>
                  <c:pt idx="27">
                    <c:v>4.0988635226330699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'Control H2S'!$A$3:$A$30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H2S'!$F$3:$F$30</c:f>
              <c:numCache>
                <c:formatCode>General</c:formatCode>
                <c:ptCount val="28"/>
                <c:pt idx="0">
                  <c:v>-25.285908624518079</c:v>
                </c:pt>
                <c:pt idx="1">
                  <c:v>-27.068875187460925</c:v>
                </c:pt>
                <c:pt idx="2">
                  <c:v>-27.295051347267762</c:v>
                </c:pt>
                <c:pt idx="3">
                  <c:v>-27.630232488205827</c:v>
                </c:pt>
                <c:pt idx="4">
                  <c:v>-27.440840490705195</c:v>
                </c:pt>
                <c:pt idx="5">
                  <c:v>-25.729501669931444</c:v>
                </c:pt>
                <c:pt idx="6">
                  <c:v>-26.768105051238528</c:v>
                </c:pt>
                <c:pt idx="7">
                  <c:v>-16.784999307594468</c:v>
                </c:pt>
                <c:pt idx="8">
                  <c:v>-27.479501707925838</c:v>
                </c:pt>
                <c:pt idx="9">
                  <c:v>-26.811281307634584</c:v>
                </c:pt>
                <c:pt idx="10">
                  <c:v>-27.133931161791928</c:v>
                </c:pt>
                <c:pt idx="11">
                  <c:v>-27.105032961228314</c:v>
                </c:pt>
                <c:pt idx="12">
                  <c:v>-16.422085602971638</c:v>
                </c:pt>
                <c:pt idx="13">
                  <c:v>-16.319464829128087</c:v>
                </c:pt>
                <c:pt idx="14">
                  <c:v>-26.884625627088916</c:v>
                </c:pt>
                <c:pt idx="15">
                  <c:v>-27.412465563734372</c:v>
                </c:pt>
                <c:pt idx="16">
                  <c:v>-16.904332056595287</c:v>
                </c:pt>
                <c:pt idx="17">
                  <c:v>-27.893265254522493</c:v>
                </c:pt>
                <c:pt idx="18">
                  <c:v>-23.211628368449261</c:v>
                </c:pt>
                <c:pt idx="19">
                  <c:v>-23.880436978484443</c:v>
                </c:pt>
                <c:pt idx="20">
                  <c:v>-25.753651819994982</c:v>
                </c:pt>
                <c:pt idx="21">
                  <c:v>-25.204520324305346</c:v>
                </c:pt>
                <c:pt idx="22">
                  <c:v>-25.687169148447765</c:v>
                </c:pt>
                <c:pt idx="23">
                  <c:v>-26.187419615439367</c:v>
                </c:pt>
                <c:pt idx="24">
                  <c:v>-26.087961582583571</c:v>
                </c:pt>
                <c:pt idx="25">
                  <c:v>-15.626029213146783</c:v>
                </c:pt>
                <c:pt idx="26">
                  <c:v>-26.486872619322632</c:v>
                </c:pt>
                <c:pt idx="27">
                  <c:v>-25.943668085543464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55-4484-8BD4-D8FD7BECA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165472"/>
        <c:axId val="1455436592"/>
      </c:lineChart>
      <c:catAx>
        <c:axId val="1497165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436592"/>
        <c:crosses val="autoZero"/>
        <c:auto val="1"/>
        <c:lblAlgn val="ctr"/>
        <c:lblOffset val="100"/>
        <c:noMultiLvlLbl val="0"/>
      </c:catAx>
      <c:valAx>
        <c:axId val="1455436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H2S concentration - SULF 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US" sz="1000" b="0" i="0" u="none" strike="noStrike" baseline="0">
                    <a:effectLst/>
                  </a:rPr>
                  <a:t>mol/L)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16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Test - SULF (</a:t>
            </a:r>
            <a:r>
              <a:rPr lang="el-GR"/>
              <a:t>μ</a:t>
            </a:r>
            <a:r>
              <a:rPr lang="en-US"/>
              <a:t>mol/L)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H2S'!$F$1:$I$1</c:f>
              <c:strCache>
                <c:ptCount val="1"/>
                <c:pt idx="0">
                  <c:v>Sensor 1 - SULF (μmol/L)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'Test H2S'!$G$3:$G$30</c:f>
                <c:numCache>
                  <c:formatCode>General</c:formatCode>
                  <c:ptCount val="28"/>
                  <c:pt idx="0">
                    <c:v>28.485314259743003</c:v>
                  </c:pt>
                  <c:pt idx="1">
                    <c:v>85.589256503332763</c:v>
                  </c:pt>
                  <c:pt idx="2">
                    <c:v>47.341510574610417</c:v>
                  </c:pt>
                  <c:pt idx="3">
                    <c:v>41.166134855557026</c:v>
                  </c:pt>
                  <c:pt idx="4">
                    <c:v>67.019002697381438</c:v>
                  </c:pt>
                  <c:pt idx="5">
                    <c:v>62.489618927480002</c:v>
                  </c:pt>
                  <c:pt idx="6">
                    <c:v>65.94029214123475</c:v>
                  </c:pt>
                  <c:pt idx="7">
                    <c:v>58.561752274276415</c:v>
                  </c:pt>
                  <c:pt idx="8">
                    <c:v>22.159445259078371</c:v>
                  </c:pt>
                  <c:pt idx="9">
                    <c:v>76.025347589536878</c:v>
                  </c:pt>
                  <c:pt idx="10">
                    <c:v>22.665602048048722</c:v>
                  </c:pt>
                  <c:pt idx="11">
                    <c:v>47.509621972042439</c:v>
                  </c:pt>
                  <c:pt idx="12">
                    <c:v>16.436957807300367</c:v>
                  </c:pt>
                  <c:pt idx="13">
                    <c:v>4.4782268720411365</c:v>
                  </c:pt>
                  <c:pt idx="14">
                    <c:v>13.243528009807292</c:v>
                  </c:pt>
                  <c:pt idx="15">
                    <c:v>25.692595232397558</c:v>
                  </c:pt>
                  <c:pt idx="16">
                    <c:v>4.3323988772243149</c:v>
                  </c:pt>
                  <c:pt idx="17">
                    <c:v>4.0303421026833748</c:v>
                  </c:pt>
                  <c:pt idx="18">
                    <c:v>3.7296351852359639</c:v>
                  </c:pt>
                  <c:pt idx="19">
                    <c:v>3.4559257616144343</c:v>
                  </c:pt>
                  <c:pt idx="20">
                    <c:v>2.3379318593112295</c:v>
                  </c:pt>
                  <c:pt idx="21">
                    <c:v>4.091902654698</c:v>
                  </c:pt>
                  <c:pt idx="22">
                    <c:v>11.723261123063113</c:v>
                  </c:pt>
                  <c:pt idx="23">
                    <c:v>44.642245112007949</c:v>
                  </c:pt>
                  <c:pt idx="24">
                    <c:v>48.901848543047187</c:v>
                  </c:pt>
                  <c:pt idx="25">
                    <c:v>86.726566938266117</c:v>
                  </c:pt>
                  <c:pt idx="26">
                    <c:v>55.132319820849666</c:v>
                  </c:pt>
                  <c:pt idx="27">
                    <c:v>170.97709488272798</c:v>
                  </c:pt>
                </c:numCache>
              </c:numRef>
            </c:plus>
            <c:minus>
              <c:numRef>
                <c:f>'Test H2S'!$G$3:$G$30</c:f>
                <c:numCache>
                  <c:formatCode>General</c:formatCode>
                  <c:ptCount val="28"/>
                  <c:pt idx="0">
                    <c:v>28.485314259743003</c:v>
                  </c:pt>
                  <c:pt idx="1">
                    <c:v>85.589256503332763</c:v>
                  </c:pt>
                  <c:pt idx="2">
                    <c:v>47.341510574610417</c:v>
                  </c:pt>
                  <c:pt idx="3">
                    <c:v>41.166134855557026</c:v>
                  </c:pt>
                  <c:pt idx="4">
                    <c:v>67.019002697381438</c:v>
                  </c:pt>
                  <c:pt idx="5">
                    <c:v>62.489618927480002</c:v>
                  </c:pt>
                  <c:pt idx="6">
                    <c:v>65.94029214123475</c:v>
                  </c:pt>
                  <c:pt idx="7">
                    <c:v>58.561752274276415</c:v>
                  </c:pt>
                  <c:pt idx="8">
                    <c:v>22.159445259078371</c:v>
                  </c:pt>
                  <c:pt idx="9">
                    <c:v>76.025347589536878</c:v>
                  </c:pt>
                  <c:pt idx="10">
                    <c:v>22.665602048048722</c:v>
                  </c:pt>
                  <c:pt idx="11">
                    <c:v>47.509621972042439</c:v>
                  </c:pt>
                  <c:pt idx="12">
                    <c:v>16.436957807300367</c:v>
                  </c:pt>
                  <c:pt idx="13">
                    <c:v>4.4782268720411365</c:v>
                  </c:pt>
                  <c:pt idx="14">
                    <c:v>13.243528009807292</c:v>
                  </c:pt>
                  <c:pt idx="15">
                    <c:v>25.692595232397558</c:v>
                  </c:pt>
                  <c:pt idx="16">
                    <c:v>4.3323988772243149</c:v>
                  </c:pt>
                  <c:pt idx="17">
                    <c:v>4.0303421026833748</c:v>
                  </c:pt>
                  <c:pt idx="18">
                    <c:v>3.7296351852359639</c:v>
                  </c:pt>
                  <c:pt idx="19">
                    <c:v>3.4559257616144343</c:v>
                  </c:pt>
                  <c:pt idx="20">
                    <c:v>2.3379318593112295</c:v>
                  </c:pt>
                  <c:pt idx="21">
                    <c:v>4.091902654698</c:v>
                  </c:pt>
                  <c:pt idx="22">
                    <c:v>11.723261123063113</c:v>
                  </c:pt>
                  <c:pt idx="23">
                    <c:v>44.642245112007949</c:v>
                  </c:pt>
                  <c:pt idx="24">
                    <c:v>48.901848543047187</c:v>
                  </c:pt>
                  <c:pt idx="25">
                    <c:v>86.726566938266117</c:v>
                  </c:pt>
                  <c:pt idx="26">
                    <c:v>55.132319820849666</c:v>
                  </c:pt>
                  <c:pt idx="27">
                    <c:v>170.97709488272798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'Test H2S'!$A$3:$A$30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H2S'!$F$3:$F$30</c:f>
              <c:numCache>
                <c:formatCode>General</c:formatCode>
                <c:ptCount val="28"/>
                <c:pt idx="0">
                  <c:v>5.0097483711233766</c:v>
                </c:pt>
                <c:pt idx="1">
                  <c:v>13.555135975890288</c:v>
                </c:pt>
                <c:pt idx="2">
                  <c:v>16.949520367309233</c:v>
                </c:pt>
                <c:pt idx="3">
                  <c:v>-13.381420781190236</c:v>
                </c:pt>
                <c:pt idx="4">
                  <c:v>-10.864857898993714</c:v>
                </c:pt>
                <c:pt idx="5">
                  <c:v>-15.167900581344799</c:v>
                </c:pt>
                <c:pt idx="6">
                  <c:v>-17.158645224064767</c:v>
                </c:pt>
                <c:pt idx="7">
                  <c:v>-0.64007164668734873</c:v>
                </c:pt>
                <c:pt idx="8">
                  <c:v>-21.03563266683399</c:v>
                </c:pt>
                <c:pt idx="9">
                  <c:v>-25.525432722483018</c:v>
                </c:pt>
                <c:pt idx="10">
                  <c:v>-26.413463081070216</c:v>
                </c:pt>
                <c:pt idx="11">
                  <c:v>-31.230947330906531</c:v>
                </c:pt>
                <c:pt idx="12">
                  <c:v>-36.549340095073283</c:v>
                </c:pt>
                <c:pt idx="13">
                  <c:v>-7.2678578966348377</c:v>
                </c:pt>
                <c:pt idx="14">
                  <c:v>-38.514507674878558</c:v>
                </c:pt>
                <c:pt idx="15">
                  <c:v>-42.219093034975231</c:v>
                </c:pt>
                <c:pt idx="16">
                  <c:v>-16.717533810504271</c:v>
                </c:pt>
                <c:pt idx="17">
                  <c:v>-12.636549675043987</c:v>
                </c:pt>
                <c:pt idx="18">
                  <c:v>-9.052857762863308</c:v>
                </c:pt>
                <c:pt idx="19">
                  <c:v>-9.4302753218099689</c:v>
                </c:pt>
                <c:pt idx="20">
                  <c:v>-9.0592767996325474</c:v>
                </c:pt>
                <c:pt idx="21">
                  <c:v>-9.067665533261426</c:v>
                </c:pt>
                <c:pt idx="22">
                  <c:v>-9.209269062191078</c:v>
                </c:pt>
                <c:pt idx="23">
                  <c:v>-33.612565644769688</c:v>
                </c:pt>
                <c:pt idx="24">
                  <c:v>-36.813457197973719</c:v>
                </c:pt>
                <c:pt idx="25">
                  <c:v>-39.940784406654885</c:v>
                </c:pt>
                <c:pt idx="26">
                  <c:v>-11.761396791832324</c:v>
                </c:pt>
                <c:pt idx="27">
                  <c:v>-38.176430526927604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91-49B8-A5F8-FB190A223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165472"/>
        <c:axId val="1455436592"/>
      </c:lineChart>
      <c:catAx>
        <c:axId val="1497165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436592"/>
        <c:crosses val="autoZero"/>
        <c:auto val="1"/>
        <c:lblAlgn val="ctr"/>
        <c:lblOffset val="100"/>
        <c:noMultiLvlLbl val="0"/>
      </c:catAx>
      <c:valAx>
        <c:axId val="1455436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H2S concentration - SULF 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US" sz="1000" b="0" i="0" u="none" strike="noStrike" baseline="0">
                    <a:effectLst/>
                  </a:rPr>
                  <a:t>mol/L)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16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31</xdr:row>
      <xdr:rowOff>6350</xdr:rowOff>
    </xdr:from>
    <xdr:to>
      <xdr:col>11</xdr:col>
      <xdr:colOff>0</xdr:colOff>
      <xdr:row>50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9EB11D-0166-449A-ABF3-CCD5E70DD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</xdr:colOff>
      <xdr:row>31</xdr:row>
      <xdr:rowOff>6350</xdr:rowOff>
    </xdr:from>
    <xdr:to>
      <xdr:col>10</xdr:col>
      <xdr:colOff>603250</xdr:colOff>
      <xdr:row>50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BEC495-0F99-4021-905C-4C8044F56E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277A3-F33B-4373-AF84-1808CD6B7C32}">
  <dimension ref="A1:P32"/>
  <sheetViews>
    <sheetView tabSelected="1" topLeftCell="A9" workbookViewId="0">
      <selection activeCell="L30" sqref="L30"/>
    </sheetView>
  </sheetViews>
  <sheetFormatPr defaultRowHeight="14.5"/>
  <cols>
    <col min="1" max="1" width="4.26953125" bestFit="1" customWidth="1"/>
  </cols>
  <sheetData>
    <row r="1" spans="1:16" ht="15" thickBot="1">
      <c r="A1" s="1"/>
      <c r="B1" s="17" t="s">
        <v>0</v>
      </c>
      <c r="C1" s="18"/>
      <c r="D1" s="18"/>
      <c r="E1" s="18"/>
      <c r="F1" s="17" t="s">
        <v>1</v>
      </c>
      <c r="G1" s="18"/>
      <c r="H1" s="18"/>
      <c r="I1" s="19"/>
      <c r="M1" s="20" t="s">
        <v>11</v>
      </c>
      <c r="N1" s="21"/>
      <c r="O1" s="21"/>
      <c r="P1" s="22"/>
    </row>
    <row r="2" spans="1:16" ht="15" thickBot="1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3</v>
      </c>
      <c r="G2" s="2" t="s">
        <v>4</v>
      </c>
      <c r="H2" s="2" t="s">
        <v>5</v>
      </c>
      <c r="I2" s="2" t="s">
        <v>6</v>
      </c>
      <c r="J2" s="6" t="s">
        <v>7</v>
      </c>
      <c r="K2" s="6" t="s">
        <v>8</v>
      </c>
      <c r="M2" s="14" t="s">
        <v>10</v>
      </c>
      <c r="N2">
        <v>1.002</v>
      </c>
      <c r="O2" s="14" t="s">
        <v>9</v>
      </c>
      <c r="P2">
        <v>0.99199999999999999</v>
      </c>
    </row>
    <row r="3" spans="1:16">
      <c r="A3" s="3">
        <v>1</v>
      </c>
      <c r="B3">
        <v>4.280522970298942</v>
      </c>
      <c r="C3">
        <v>1.1223330417254538</v>
      </c>
      <c r="D3">
        <v>9.4966001510620099</v>
      </c>
      <c r="E3">
        <v>3.0789000988006601</v>
      </c>
      <c r="F3" s="15">
        <v>-25.285908624518079</v>
      </c>
      <c r="G3">
        <v>1.7613214829329933</v>
      </c>
      <c r="H3">
        <v>-17.1002006530762</v>
      </c>
      <c r="I3">
        <v>-27.171699523925799</v>
      </c>
      <c r="J3" s="5">
        <v>1267</v>
      </c>
      <c r="K3">
        <v>1272.4059999999999</v>
      </c>
      <c r="N3">
        <f>F3*$N$2</f>
        <v>-25.336480441767115</v>
      </c>
      <c r="P3">
        <f>F3*$P$2</f>
        <v>-25.083621355521935</v>
      </c>
    </row>
    <row r="4" spans="1:16">
      <c r="A4" s="3">
        <v>2</v>
      </c>
      <c r="B4">
        <v>3.144397166077455</v>
      </c>
      <c r="C4">
        <v>9.0796837913523554</v>
      </c>
      <c r="D4">
        <v>385.785888671875</v>
      </c>
      <c r="E4">
        <v>-206.41250610351599</v>
      </c>
      <c r="F4" s="16">
        <v>-27.068875187460925</v>
      </c>
      <c r="G4">
        <v>14.249100364903837</v>
      </c>
      <c r="H4">
        <v>573.42529296875</v>
      </c>
      <c r="I4">
        <v>-355.93460083007801</v>
      </c>
      <c r="J4" s="5">
        <v>3245</v>
      </c>
      <c r="K4">
        <v>3272.1840000000002</v>
      </c>
      <c r="N4">
        <f t="shared" ref="N4:N16" si="0">F4*$N$2</f>
        <v>-27.123012937835846</v>
      </c>
      <c r="P4">
        <f t="shared" ref="P4:P30" si="1">F4*$P$2</f>
        <v>-26.852324185961237</v>
      </c>
    </row>
    <row r="5" spans="1:16">
      <c r="A5" s="3">
        <v>3</v>
      </c>
      <c r="B5">
        <v>3.0002744860258601</v>
      </c>
      <c r="C5">
        <v>1.8189241590459524</v>
      </c>
      <c r="D5">
        <v>49.483600616455099</v>
      </c>
      <c r="E5">
        <v>-45.668701171875</v>
      </c>
      <c r="F5" s="16">
        <v>-27.295051347267762</v>
      </c>
      <c r="G5">
        <v>2.8545113512125551</v>
      </c>
      <c r="H5">
        <v>45.653099060058601</v>
      </c>
      <c r="I5">
        <v>-103.673202514648</v>
      </c>
      <c r="J5" s="5">
        <v>3030</v>
      </c>
      <c r="K5">
        <v>3056.9650000000001</v>
      </c>
      <c r="N5">
        <f t="shared" si="0"/>
        <v>-27.349641449962299</v>
      </c>
      <c r="P5">
        <f t="shared" si="1"/>
        <v>-27.076690936489619</v>
      </c>
    </row>
    <row r="6" spans="1:16">
      <c r="A6" s="3">
        <v>4</v>
      </c>
      <c r="B6">
        <v>2.7866937370402836</v>
      </c>
      <c r="C6">
        <v>2.4233017242448538</v>
      </c>
      <c r="D6">
        <v>55.765098571777301</v>
      </c>
      <c r="E6">
        <v>-33.180900573730497</v>
      </c>
      <c r="F6" s="16">
        <v>-27.630232488205827</v>
      </c>
      <c r="G6">
        <v>3.8029810378453286</v>
      </c>
      <c r="H6">
        <v>55.510799407958999</v>
      </c>
      <c r="I6">
        <v>-84.075599670410199</v>
      </c>
      <c r="J6" s="5">
        <v>3194</v>
      </c>
      <c r="K6">
        <v>3228.7280000000001</v>
      </c>
      <c r="N6">
        <f t="shared" si="0"/>
        <v>-27.685492953182241</v>
      </c>
      <c r="P6">
        <f t="shared" si="1"/>
        <v>-27.40919062830018</v>
      </c>
    </row>
    <row r="7" spans="1:16">
      <c r="A7" s="3">
        <v>5</v>
      </c>
      <c r="B7">
        <v>2.9073751750621324</v>
      </c>
      <c r="C7">
        <v>6.0906835166990536</v>
      </c>
      <c r="D7">
        <v>244.033203125</v>
      </c>
      <c r="E7">
        <v>-108.98770141601599</v>
      </c>
      <c r="F7" s="16">
        <v>-27.440840490705195</v>
      </c>
      <c r="G7">
        <v>9.5583459405216669</v>
      </c>
      <c r="H7">
        <v>350.96719360351602</v>
      </c>
      <c r="I7">
        <v>-203.04220581054699</v>
      </c>
      <c r="J7" s="5">
        <v>3102</v>
      </c>
      <c r="K7">
        <v>3135.567</v>
      </c>
      <c r="N7">
        <f t="shared" si="0"/>
        <v>-27.495722171686605</v>
      </c>
      <c r="P7">
        <f t="shared" si="1"/>
        <v>-27.221313766779552</v>
      </c>
    </row>
    <row r="8" spans="1:16">
      <c r="A8" s="3">
        <v>6</v>
      </c>
      <c r="B8">
        <v>3.9978604568745602</v>
      </c>
      <c r="C8">
        <v>32.991462934966322</v>
      </c>
      <c r="D8">
        <v>1554.05883789063</v>
      </c>
      <c r="E8">
        <v>-141.79640197753901</v>
      </c>
      <c r="F8" s="16">
        <v>-25.729501669931444</v>
      </c>
      <c r="G8">
        <v>51.774781918853108</v>
      </c>
      <c r="H8">
        <v>2406.84130859375</v>
      </c>
      <c r="I8">
        <v>-254.52999877929699</v>
      </c>
      <c r="J8" s="5">
        <v>3018</v>
      </c>
      <c r="K8">
        <v>3043.9380000000001</v>
      </c>
      <c r="N8">
        <f t="shared" si="0"/>
        <v>-25.780960673271306</v>
      </c>
      <c r="P8">
        <f t="shared" si="1"/>
        <v>-25.523665656571993</v>
      </c>
    </row>
    <row r="9" spans="1:16">
      <c r="A9" s="3">
        <v>7</v>
      </c>
      <c r="B9">
        <v>3.3360511213466943</v>
      </c>
      <c r="C9">
        <v>16.762168401407468</v>
      </c>
      <c r="D9">
        <v>453.45858764648398</v>
      </c>
      <c r="E9">
        <v>-250.15060424804699</v>
      </c>
      <c r="F9" s="16">
        <v>-26.768105051238528</v>
      </c>
      <c r="G9">
        <v>26.305520948323657</v>
      </c>
      <c r="H9">
        <v>679.626708984375</v>
      </c>
      <c r="I9">
        <v>-424.57449340820301</v>
      </c>
      <c r="J9" s="5">
        <v>3017</v>
      </c>
      <c r="K9">
        <v>3042.1669999999999</v>
      </c>
      <c r="N9">
        <f t="shared" si="0"/>
        <v>-26.821641261341007</v>
      </c>
      <c r="P9">
        <f t="shared" si="1"/>
        <v>-26.55396021082862</v>
      </c>
    </row>
    <row r="10" spans="1:16">
      <c r="A10" s="3">
        <v>8</v>
      </c>
      <c r="B10">
        <v>2.6805731814882132</v>
      </c>
      <c r="C10">
        <v>3.9350571476243288</v>
      </c>
      <c r="D10">
        <v>136.49049377441401</v>
      </c>
      <c r="E10">
        <v>-76.420303344726605</v>
      </c>
      <c r="F10" s="16">
        <v>-16.784999307594468</v>
      </c>
      <c r="G10">
        <v>3.9728688965843744</v>
      </c>
      <c r="H10">
        <v>118.31069946289099</v>
      </c>
      <c r="I10">
        <v>-96.646003723144503</v>
      </c>
      <c r="J10" s="5">
        <v>3390</v>
      </c>
      <c r="K10">
        <v>3425.366</v>
      </c>
      <c r="N10">
        <f t="shared" si="0"/>
        <v>-16.818569306209657</v>
      </c>
      <c r="P10">
        <f t="shared" si="1"/>
        <v>-16.650719313133713</v>
      </c>
    </row>
    <row r="11" spans="1:16">
      <c r="A11" s="3">
        <v>9</v>
      </c>
      <c r="B11">
        <v>2.8827411585020406</v>
      </c>
      <c r="C11">
        <v>13.625790086252525</v>
      </c>
      <c r="D11">
        <v>466.59408569335898</v>
      </c>
      <c r="E11">
        <v>-131.299392700195</v>
      </c>
      <c r="F11" s="16">
        <v>-27.479501707925838</v>
      </c>
      <c r="G11">
        <v>21.383480549844659</v>
      </c>
      <c r="H11">
        <v>700.24072265625</v>
      </c>
      <c r="I11">
        <v>-238.05670166015599</v>
      </c>
      <c r="J11" s="5">
        <v>3083</v>
      </c>
      <c r="K11">
        <v>3116.5349999999999</v>
      </c>
      <c r="N11">
        <f t="shared" si="0"/>
        <v>-27.534460711341691</v>
      </c>
      <c r="P11">
        <f t="shared" si="1"/>
        <v>-27.259665694262431</v>
      </c>
    </row>
    <row r="12" spans="1:16">
      <c r="A12" s="3">
        <v>10</v>
      </c>
      <c r="B12">
        <v>3.3085391171197629</v>
      </c>
      <c r="C12">
        <v>14.975200063101044</v>
      </c>
      <c r="D12">
        <v>525.68859863281295</v>
      </c>
      <c r="E12">
        <v>-38.4161987304688</v>
      </c>
      <c r="F12" s="16">
        <v>-26.811281307634584</v>
      </c>
      <c r="G12">
        <v>23.501163124762783</v>
      </c>
      <c r="H12">
        <v>792.98010253906295</v>
      </c>
      <c r="I12">
        <v>-92.291603088378906</v>
      </c>
      <c r="J12" s="5">
        <v>2973</v>
      </c>
      <c r="K12">
        <v>3004.8530000000001</v>
      </c>
      <c r="N12">
        <f t="shared" si="0"/>
        <v>-26.864903870249854</v>
      </c>
      <c r="P12">
        <f t="shared" si="1"/>
        <v>-26.596791057173508</v>
      </c>
    </row>
    <row r="13" spans="1:16">
      <c r="A13" s="3">
        <v>11</v>
      </c>
      <c r="B13">
        <v>3.102942920784785</v>
      </c>
      <c r="C13">
        <v>11.941003282650417</v>
      </c>
      <c r="D13">
        <v>447.25491333007801</v>
      </c>
      <c r="E13">
        <v>-80.593101501464801</v>
      </c>
      <c r="F13" s="16">
        <v>-27.133931161791928</v>
      </c>
      <c r="G13">
        <v>18.739479242109955</v>
      </c>
      <c r="H13">
        <v>669.89093017578102</v>
      </c>
      <c r="I13">
        <v>-158.48139953613301</v>
      </c>
      <c r="J13" s="5">
        <v>3015</v>
      </c>
      <c r="K13">
        <v>3047.1129999999998</v>
      </c>
      <c r="N13">
        <f t="shared" si="0"/>
        <v>-27.188199024115512</v>
      </c>
      <c r="P13">
        <f t="shared" si="1"/>
        <v>-26.916859712497594</v>
      </c>
    </row>
    <row r="14" spans="1:16">
      <c r="A14" s="3">
        <v>12</v>
      </c>
      <c r="B14">
        <v>3.1213567510957851</v>
      </c>
      <c r="C14">
        <v>14.219013143034244</v>
      </c>
      <c r="D14">
        <v>476.26510620117199</v>
      </c>
      <c r="E14">
        <v>-125.137397766113</v>
      </c>
      <c r="F14" s="16">
        <v>-27.105032961228314</v>
      </c>
      <c r="G14">
        <v>22.314448213278187</v>
      </c>
      <c r="H14">
        <v>715.41778564453102</v>
      </c>
      <c r="I14">
        <v>-228.38650512695301</v>
      </c>
      <c r="J14" s="5">
        <v>2975</v>
      </c>
      <c r="K14">
        <v>3007.0369999999998</v>
      </c>
      <c r="N14">
        <f t="shared" si="0"/>
        <v>-27.159243027150772</v>
      </c>
      <c r="P14">
        <f t="shared" si="1"/>
        <v>-26.888192697538489</v>
      </c>
    </row>
    <row r="15" spans="1:16">
      <c r="A15" s="3">
        <v>13</v>
      </c>
      <c r="B15">
        <v>3.0400328529168807</v>
      </c>
      <c r="C15">
        <v>9.1210356678282345</v>
      </c>
      <c r="D15">
        <v>471.57229614257801</v>
      </c>
      <c r="E15">
        <v>-77.458900451660199</v>
      </c>
      <c r="F15" s="16">
        <v>-16.422085602971638</v>
      </c>
      <c r="G15">
        <v>9.2086812924973245</v>
      </c>
      <c r="H15">
        <v>456.61239624023398</v>
      </c>
      <c r="I15">
        <v>-97.694503784179702</v>
      </c>
      <c r="J15" s="5">
        <v>2983</v>
      </c>
      <c r="K15">
        <v>3015.3359999999998</v>
      </c>
      <c r="N15">
        <f t="shared" si="0"/>
        <v>-16.454929774177582</v>
      </c>
      <c r="P15">
        <f t="shared" si="1"/>
        <v>-16.290708918147864</v>
      </c>
    </row>
    <row r="16" spans="1:16">
      <c r="A16" s="3">
        <v>14</v>
      </c>
      <c r="B16">
        <v>3.1416775219206556</v>
      </c>
      <c r="C16">
        <v>6.9795672173834857</v>
      </c>
      <c r="D16">
        <v>302.91970825195301</v>
      </c>
      <c r="E16">
        <v>-22.708499908447301</v>
      </c>
      <c r="F16" s="16">
        <v>-16.319464829128087</v>
      </c>
      <c r="G16">
        <v>7.0466341906046104</v>
      </c>
      <c r="H16">
        <v>286.339111328125</v>
      </c>
      <c r="I16">
        <v>-42.418098449707003</v>
      </c>
      <c r="J16" s="5">
        <v>2905</v>
      </c>
      <c r="K16">
        <v>2936.5410000000002</v>
      </c>
      <c r="N16">
        <f t="shared" si="0"/>
        <v>-16.352103758786342</v>
      </c>
      <c r="P16">
        <f t="shared" si="1"/>
        <v>-16.188909110495061</v>
      </c>
    </row>
    <row r="17" spans="1:16">
      <c r="A17" s="3">
        <v>15</v>
      </c>
      <c r="B17">
        <v>3.2618027298181076</v>
      </c>
      <c r="C17">
        <v>9.3653549281077542</v>
      </c>
      <c r="D17">
        <v>248.57029724121099</v>
      </c>
      <c r="E17">
        <v>-137.83009338378901</v>
      </c>
      <c r="F17" s="16">
        <v>-26.884625627088916</v>
      </c>
      <c r="G17">
        <v>14.697415929939238</v>
      </c>
      <c r="H17">
        <v>358.08749389648398</v>
      </c>
      <c r="I17">
        <v>-248.30569458007801</v>
      </c>
      <c r="J17" s="5">
        <v>2967</v>
      </c>
      <c r="K17">
        <v>2999.0790000000002</v>
      </c>
      <c r="N17">
        <f>F17*$N$2</f>
        <v>-26.938394878343093</v>
      </c>
      <c r="P17">
        <f t="shared" si="1"/>
        <v>-26.669548622072202</v>
      </c>
    </row>
    <row r="18" spans="1:16">
      <c r="A18" s="3">
        <v>16</v>
      </c>
      <c r="B18">
        <v>2.9254569692114991</v>
      </c>
      <c r="C18">
        <v>5.5846587233230176</v>
      </c>
      <c r="D18">
        <v>237.72500610351599</v>
      </c>
      <c r="E18">
        <v>-174.56129455566401</v>
      </c>
      <c r="F18" s="16">
        <v>-27.412465563734372</v>
      </c>
      <c r="G18">
        <v>8.764221616321656</v>
      </c>
      <c r="H18">
        <v>341.06750488281301</v>
      </c>
      <c r="I18">
        <v>-305.94940185546898</v>
      </c>
      <c r="J18" s="5">
        <v>3000</v>
      </c>
      <c r="K18">
        <v>3032.6550000000002</v>
      </c>
      <c r="N18">
        <f t="shared" ref="N18:N30" si="2">F18*$N$2</f>
        <v>-27.467290494861842</v>
      </c>
      <c r="P18">
        <f t="shared" si="1"/>
        <v>-27.193165839224498</v>
      </c>
    </row>
    <row r="19" spans="1:16">
      <c r="A19" s="3">
        <v>17</v>
      </c>
      <c r="B19">
        <v>2.5623757328082957</v>
      </c>
      <c r="C19">
        <v>1.4032640142781325</v>
      </c>
      <c r="D19">
        <v>49.668098449707003</v>
      </c>
      <c r="E19">
        <v>-13.050499916076699</v>
      </c>
      <c r="F19" s="16">
        <v>-16.904332056595287</v>
      </c>
      <c r="G19">
        <v>1.4167480533815338</v>
      </c>
      <c r="H19">
        <v>30.654100418090799</v>
      </c>
      <c r="I19">
        <v>-32.667198181152301</v>
      </c>
      <c r="J19" s="5">
        <v>2897</v>
      </c>
      <c r="K19">
        <v>2928.0250000000001</v>
      </c>
      <c r="N19">
        <f t="shared" si="2"/>
        <v>-16.938140720708478</v>
      </c>
      <c r="P19">
        <f t="shared" si="1"/>
        <v>-16.769097400142524</v>
      </c>
    </row>
    <row r="20" spans="1:16">
      <c r="A20" s="3">
        <v>18</v>
      </c>
      <c r="B20">
        <v>2.6190857331105293</v>
      </c>
      <c r="C20">
        <v>3.9765865401913176</v>
      </c>
      <c r="D20">
        <v>167.18550109863301</v>
      </c>
      <c r="E20">
        <v>-25.086900711059599</v>
      </c>
      <c r="F20" s="16">
        <v>-27.893265254522493</v>
      </c>
      <c r="G20">
        <v>6.2406136811433699</v>
      </c>
      <c r="H20">
        <v>230.36729431152301</v>
      </c>
      <c r="I20">
        <v>-71.373397827148395</v>
      </c>
      <c r="J20" s="5">
        <v>3056</v>
      </c>
      <c r="K20">
        <v>3088.9349999999999</v>
      </c>
      <c r="N20">
        <f t="shared" si="2"/>
        <v>-27.949051785031539</v>
      </c>
      <c r="P20">
        <f t="shared" si="1"/>
        <v>-27.670119132486313</v>
      </c>
    </row>
    <row r="21" spans="1:16">
      <c r="A21" s="3">
        <v>19</v>
      </c>
      <c r="B21">
        <v>5.6022771670223523</v>
      </c>
      <c r="C21">
        <v>3.1352468780536151</v>
      </c>
      <c r="D21">
        <v>16.470699310302699</v>
      </c>
      <c r="E21">
        <v>-33.435001373291001</v>
      </c>
      <c r="F21" s="16">
        <v>-23.211628368449261</v>
      </c>
      <c r="G21">
        <v>4.9202646706482209</v>
      </c>
      <c r="H21">
        <v>-6.1553001403808603</v>
      </c>
      <c r="I21">
        <v>-84.474296569824205</v>
      </c>
      <c r="J21" s="5">
        <v>2878</v>
      </c>
      <c r="K21">
        <v>2906.2759999999998</v>
      </c>
      <c r="N21">
        <f t="shared" si="2"/>
        <v>-23.258051625186159</v>
      </c>
      <c r="P21">
        <f t="shared" si="1"/>
        <v>-23.025935341501668</v>
      </c>
    </row>
    <row r="22" spans="1:16">
      <c r="A22" s="3">
        <v>20</v>
      </c>
      <c r="B22">
        <v>5.176105384756192</v>
      </c>
      <c r="C22">
        <v>2.852931609310426</v>
      </c>
      <c r="D22">
        <v>16.959800720214801</v>
      </c>
      <c r="E22">
        <v>-31.267299652099599</v>
      </c>
      <c r="F22" s="16">
        <v>-23.880436978484443</v>
      </c>
      <c r="G22">
        <v>4.4772180233973717</v>
      </c>
      <c r="H22">
        <v>-5.38789987564087</v>
      </c>
      <c r="I22">
        <v>-81.072502136230497</v>
      </c>
      <c r="J22" s="5">
        <v>2842</v>
      </c>
      <c r="K22">
        <v>2872.2629999999999</v>
      </c>
      <c r="N22">
        <f t="shared" si="2"/>
        <v>-23.928197852441411</v>
      </c>
      <c r="P22">
        <f t="shared" si="1"/>
        <v>-23.689393482656566</v>
      </c>
    </row>
    <row r="23" spans="1:16">
      <c r="A23" s="3">
        <v>21</v>
      </c>
      <c r="B23">
        <v>3.9824717332560917</v>
      </c>
      <c r="C23">
        <v>2.3014114524443232</v>
      </c>
      <c r="D23">
        <v>17.826099395751999</v>
      </c>
      <c r="E23">
        <v>-15.010700225830099</v>
      </c>
      <c r="F23" s="16">
        <v>-25.753651819994982</v>
      </c>
      <c r="G23">
        <v>3.6116944712964854</v>
      </c>
      <c r="H23">
        <v>-4.0283999443054199</v>
      </c>
      <c r="I23">
        <v>-55.560398101806598</v>
      </c>
      <c r="J23" s="5">
        <v>3138</v>
      </c>
      <c r="K23">
        <v>3170.0439999999999</v>
      </c>
      <c r="N23">
        <f t="shared" si="2"/>
        <v>-25.805159123634972</v>
      </c>
      <c r="P23">
        <f t="shared" si="1"/>
        <v>-25.547622605435024</v>
      </c>
    </row>
    <row r="24" spans="1:16">
      <c r="A24" s="3">
        <v>22</v>
      </c>
      <c r="B24">
        <v>4.3323841010260731</v>
      </c>
      <c r="C24">
        <v>3.3826911777045323</v>
      </c>
      <c r="D24">
        <v>89.243103027343807</v>
      </c>
      <c r="E24">
        <v>-47.689201354980497</v>
      </c>
      <c r="F24" s="16">
        <v>-25.204520324305346</v>
      </c>
      <c r="G24">
        <v>5.3085901443058408</v>
      </c>
      <c r="H24">
        <v>108.049201965332</v>
      </c>
      <c r="I24">
        <v>-106.844100952148</v>
      </c>
      <c r="J24" s="5">
        <v>2906</v>
      </c>
      <c r="K24">
        <v>2936.8</v>
      </c>
      <c r="N24">
        <f t="shared" si="2"/>
        <v>-25.254929364953956</v>
      </c>
      <c r="P24">
        <f t="shared" si="1"/>
        <v>-25.002884161710902</v>
      </c>
    </row>
    <row r="25" spans="1:16">
      <c r="A25" s="3">
        <v>23</v>
      </c>
      <c r="B25">
        <v>4.024834942101573</v>
      </c>
      <c r="C25">
        <v>12.354102232695924</v>
      </c>
      <c r="D25">
        <v>379.19119262695301</v>
      </c>
      <c r="E25">
        <v>-49.581699371337898</v>
      </c>
      <c r="F25" s="16">
        <v>-25.687169148447765</v>
      </c>
      <c r="G25">
        <v>19.387771765921716</v>
      </c>
      <c r="H25">
        <v>563.07598876953102</v>
      </c>
      <c r="I25">
        <v>-109.814002990723</v>
      </c>
      <c r="J25" s="5">
        <v>2896</v>
      </c>
      <c r="K25">
        <v>2926.2510000000002</v>
      </c>
      <c r="N25">
        <f t="shared" si="2"/>
        <v>-25.738543486744661</v>
      </c>
      <c r="P25">
        <f t="shared" si="1"/>
        <v>-25.481671795260183</v>
      </c>
    </row>
    <row r="26" spans="1:16">
      <c r="A26" s="3">
        <v>24</v>
      </c>
      <c r="B26">
        <v>3.7060706572412063</v>
      </c>
      <c r="C26">
        <v>4.2207772392944412</v>
      </c>
      <c r="D26">
        <v>207.93809509277301</v>
      </c>
      <c r="E26">
        <v>-60.0401000976563</v>
      </c>
      <c r="F26" s="16">
        <v>-26.187419615439367</v>
      </c>
      <c r="G26">
        <v>6.6238301909835906</v>
      </c>
      <c r="H26">
        <v>294.32189941406301</v>
      </c>
      <c r="I26">
        <v>-126.226699829102</v>
      </c>
      <c r="J26" s="5">
        <v>2931</v>
      </c>
      <c r="K26">
        <v>2962.0419999999999</v>
      </c>
      <c r="N26">
        <f t="shared" si="2"/>
        <v>-26.239794454670246</v>
      </c>
      <c r="P26">
        <f t="shared" si="1"/>
        <v>-25.977920258515852</v>
      </c>
    </row>
    <row r="27" spans="1:16">
      <c r="A27" s="3">
        <v>25</v>
      </c>
      <c r="B27">
        <v>3.7694458654783305</v>
      </c>
      <c r="C27">
        <v>2.0864241312353085</v>
      </c>
      <c r="D27">
        <v>25.8626003265381</v>
      </c>
      <c r="E27">
        <v>-58.740501403808601</v>
      </c>
      <c r="F27" s="16">
        <v>-26.087961582583571</v>
      </c>
      <c r="G27">
        <v>3.2743081353326717</v>
      </c>
      <c r="H27">
        <v>8.58380031585693</v>
      </c>
      <c r="I27">
        <v>-124.187301635742</v>
      </c>
      <c r="J27" s="5">
        <v>2987</v>
      </c>
      <c r="K27">
        <v>3011.8620000000001</v>
      </c>
      <c r="N27">
        <f t="shared" si="2"/>
        <v>-26.140137505748736</v>
      </c>
      <c r="P27">
        <f t="shared" si="1"/>
        <v>-25.879257889922901</v>
      </c>
    </row>
    <row r="28" spans="1:16">
      <c r="A28" s="3">
        <v>26</v>
      </c>
      <c r="B28">
        <v>3.8285137276100287</v>
      </c>
      <c r="C28">
        <v>2.4660174773712504</v>
      </c>
      <c r="D28">
        <v>11.729900360107401</v>
      </c>
      <c r="E28">
        <v>-36.170700073242202</v>
      </c>
      <c r="F28" s="16">
        <v>-15.626029213146783</v>
      </c>
      <c r="G28">
        <v>2.4897132729587153</v>
      </c>
      <c r="H28">
        <v>-7.6487002372741699</v>
      </c>
      <c r="I28">
        <v>-56.009601593017599</v>
      </c>
      <c r="J28" s="5">
        <v>2913</v>
      </c>
      <c r="K28">
        <v>2942.165</v>
      </c>
      <c r="N28">
        <f t="shared" si="2"/>
        <v>-15.657281271573076</v>
      </c>
      <c r="P28">
        <f t="shared" si="1"/>
        <v>-15.501020979441609</v>
      </c>
    </row>
    <row r="29" spans="1:16">
      <c r="A29" s="3">
        <v>27</v>
      </c>
      <c r="B29">
        <v>3.5152549409163014</v>
      </c>
      <c r="C29">
        <v>2.0462565800154691</v>
      </c>
      <c r="D29">
        <v>14.187700271606399</v>
      </c>
      <c r="E29">
        <v>-19.4486999511719</v>
      </c>
      <c r="F29" s="16">
        <v>-26.486872619322632</v>
      </c>
      <c r="G29">
        <v>3.2112694898350549</v>
      </c>
      <c r="H29">
        <v>-9.7383003234863299</v>
      </c>
      <c r="I29">
        <v>-62.525199890136697</v>
      </c>
      <c r="J29" s="5">
        <v>3338</v>
      </c>
      <c r="K29">
        <v>3373.5360000000001</v>
      </c>
      <c r="N29">
        <f t="shared" si="2"/>
        <v>-26.539846364561278</v>
      </c>
      <c r="P29">
        <f t="shared" si="1"/>
        <v>-26.27497763836805</v>
      </c>
    </row>
    <row r="30" spans="1:16" ht="15" thickBot="1">
      <c r="A30" s="4">
        <v>28</v>
      </c>
      <c r="B30">
        <v>3.8613910068763793</v>
      </c>
      <c r="C30">
        <v>2.6118413527173723</v>
      </c>
      <c r="D30">
        <v>18.9081001281738</v>
      </c>
      <c r="E30" s="26">
        <v>-25.776800155639599</v>
      </c>
      <c r="F30">
        <v>-25.943668085543464</v>
      </c>
      <c r="G30">
        <v>4.0988635226330699</v>
      </c>
      <c r="H30">
        <v>-2.33030009269714</v>
      </c>
      <c r="I30">
        <v>-72.456100463867202</v>
      </c>
      <c r="J30" s="5">
        <v>2969</v>
      </c>
      <c r="K30">
        <v>3000.25</v>
      </c>
      <c r="N30">
        <f t="shared" si="2"/>
        <v>-25.995555421714553</v>
      </c>
      <c r="P30">
        <f t="shared" si="1"/>
        <v>-25.736118740859116</v>
      </c>
    </row>
    <row r="32" spans="1:16">
      <c r="B32" s="8"/>
    </row>
  </sheetData>
  <mergeCells count="3">
    <mergeCell ref="B1:E1"/>
    <mergeCell ref="F1:I1"/>
    <mergeCell ref="M1:P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DCA8-B089-40E9-8507-359F96FD0E6A}">
  <dimension ref="A1:P33"/>
  <sheetViews>
    <sheetView topLeftCell="A9" workbookViewId="0">
      <selection activeCell="L30" sqref="L30"/>
    </sheetView>
  </sheetViews>
  <sheetFormatPr defaultRowHeight="14.5"/>
  <cols>
    <col min="1" max="1" width="4.26953125" bestFit="1" customWidth="1"/>
  </cols>
  <sheetData>
    <row r="1" spans="1:16" ht="15" thickBot="1">
      <c r="A1" s="9"/>
      <c r="B1" s="23" t="s">
        <v>0</v>
      </c>
      <c r="C1" s="24"/>
      <c r="D1" s="24"/>
      <c r="E1" s="24"/>
      <c r="F1" s="23" t="s">
        <v>1</v>
      </c>
      <c r="G1" s="24"/>
      <c r="H1" s="24"/>
      <c r="I1" s="25"/>
      <c r="J1" s="7"/>
      <c r="M1" s="20" t="s">
        <v>11</v>
      </c>
      <c r="N1" s="21"/>
      <c r="O1" s="21"/>
      <c r="P1" s="22"/>
    </row>
    <row r="2" spans="1:16" ht="15" thickBot="1">
      <c r="A2" s="6" t="s">
        <v>2</v>
      </c>
      <c r="B2" s="11" t="s">
        <v>3</v>
      </c>
      <c r="C2" s="6" t="s">
        <v>4</v>
      </c>
      <c r="D2" s="6" t="s">
        <v>5</v>
      </c>
      <c r="E2" s="6" t="s">
        <v>6</v>
      </c>
      <c r="F2" s="6" t="s">
        <v>3</v>
      </c>
      <c r="G2" s="6" t="s">
        <v>4</v>
      </c>
      <c r="H2" s="6" t="s">
        <v>5</v>
      </c>
      <c r="I2" s="6" t="s">
        <v>6</v>
      </c>
      <c r="J2" s="6" t="s">
        <v>7</v>
      </c>
      <c r="K2" s="6" t="s">
        <v>8</v>
      </c>
      <c r="M2" s="14" t="s">
        <v>10</v>
      </c>
      <c r="N2">
        <v>1.002</v>
      </c>
      <c r="O2" s="14" t="s">
        <v>9</v>
      </c>
      <c r="P2">
        <v>0.99199999999999999</v>
      </c>
    </row>
    <row r="3" spans="1:16">
      <c r="A3" s="12">
        <v>1</v>
      </c>
      <c r="B3">
        <v>24.267884641638641</v>
      </c>
      <c r="C3">
        <v>28.214199522719152</v>
      </c>
      <c r="D3">
        <v>179.79739379882801</v>
      </c>
      <c r="E3">
        <v>-2.4170000553131099</v>
      </c>
      <c r="F3" s="15">
        <v>5.0097483711233766</v>
      </c>
      <c r="G3">
        <v>28.485314259743003</v>
      </c>
      <c r="H3">
        <v>162.03370666503901</v>
      </c>
      <c r="I3">
        <v>-21.9314994812012</v>
      </c>
      <c r="J3" s="10">
        <v>1206</v>
      </c>
      <c r="K3">
        <v>1210.8699999999999</v>
      </c>
      <c r="N3">
        <f>F3*$N$2</f>
        <v>5.0197678678656237</v>
      </c>
      <c r="P3">
        <f>F3*$P$2</f>
        <v>4.9696703841543899</v>
      </c>
    </row>
    <row r="4" spans="1:16">
      <c r="A4" s="12">
        <v>2</v>
      </c>
      <c r="B4">
        <v>32.731940220884134</v>
      </c>
      <c r="C4">
        <v>84.774639855762942</v>
      </c>
      <c r="D4">
        <v>2563.09985351563</v>
      </c>
      <c r="E4">
        <v>-503.29629516601602</v>
      </c>
      <c r="F4" s="16">
        <v>13.555135975890288</v>
      </c>
      <c r="G4">
        <v>85.589256503332763</v>
      </c>
      <c r="H4">
        <v>2568.23779296875</v>
      </c>
      <c r="I4">
        <v>-527.62390136718795</v>
      </c>
      <c r="J4" s="10">
        <v>3197</v>
      </c>
      <c r="K4">
        <v>3233.3270000000002</v>
      </c>
      <c r="N4">
        <f t="shared" ref="N4:N30" si="0">F4*$N$2</f>
        <v>13.582246247842068</v>
      </c>
      <c r="P4">
        <f t="shared" ref="P4:P30" si="1">F4*$P$2</f>
        <v>13.446694888083165</v>
      </c>
    </row>
    <row r="5" spans="1:16">
      <c r="A5" s="12">
        <v>3</v>
      </c>
      <c r="B5">
        <v>36.094018438412157</v>
      </c>
      <c r="C5">
        <v>46.89092749404206</v>
      </c>
      <c r="D5">
        <v>245.10429382324199</v>
      </c>
      <c r="E5">
        <v>-1609.61315917969</v>
      </c>
      <c r="F5" s="16">
        <v>16.949520367309233</v>
      </c>
      <c r="G5">
        <v>47.341510574610417</v>
      </c>
      <c r="H5">
        <v>227.96820068359401</v>
      </c>
      <c r="I5">
        <v>-1644.57153320313</v>
      </c>
      <c r="J5" s="10">
        <v>2962</v>
      </c>
      <c r="K5">
        <v>2988.0160000000001</v>
      </c>
      <c r="N5">
        <f t="shared" si="0"/>
        <v>16.983419408043851</v>
      </c>
      <c r="P5">
        <f t="shared" si="1"/>
        <v>16.81392420437076</v>
      </c>
    </row>
    <row r="6" spans="1:16">
      <c r="A6" s="12">
        <v>4</v>
      </c>
      <c r="B6">
        <v>6.0517584969547391</v>
      </c>
      <c r="C6">
        <v>40.774327094353971</v>
      </c>
      <c r="D6">
        <v>1477.25085449219</v>
      </c>
      <c r="E6">
        <v>-486.59710693359398</v>
      </c>
      <c r="F6" s="16">
        <v>-13.381420781190236</v>
      </c>
      <c r="G6">
        <v>41.166134855557026</v>
      </c>
      <c r="H6">
        <v>1471.95471191406</v>
      </c>
      <c r="I6">
        <v>-510.76419067382801</v>
      </c>
      <c r="J6" s="10">
        <v>3042</v>
      </c>
      <c r="K6">
        <v>3075.3180000000002</v>
      </c>
      <c r="N6">
        <f t="shared" si="0"/>
        <v>-13.408183622752617</v>
      </c>
      <c r="P6">
        <f t="shared" si="1"/>
        <v>-13.274369414940715</v>
      </c>
    </row>
    <row r="7" spans="1:16">
      <c r="A7" s="12">
        <v>5</v>
      </c>
      <c r="B7">
        <v>8.5443687936908805</v>
      </c>
      <c r="C7">
        <v>66.381133626713122</v>
      </c>
      <c r="D7">
        <v>1153.6845703125</v>
      </c>
      <c r="E7">
        <v>-782.10119628906295</v>
      </c>
      <c r="F7" s="16">
        <v>-10.864857898993714</v>
      </c>
      <c r="G7">
        <v>67.019002697381438</v>
      </c>
      <c r="H7">
        <v>1145.27917480469</v>
      </c>
      <c r="I7">
        <v>-809.10791015625</v>
      </c>
      <c r="J7" s="10">
        <v>3103</v>
      </c>
      <c r="K7">
        <v>3136.5619999999999</v>
      </c>
      <c r="N7">
        <f t="shared" si="0"/>
        <v>-10.886587614791701</v>
      </c>
      <c r="P7">
        <f t="shared" si="1"/>
        <v>-10.777939035801763</v>
      </c>
    </row>
    <row r="8" spans="1:16">
      <c r="A8" s="12">
        <v>6</v>
      </c>
      <c r="B8">
        <v>4.2822817757604836</v>
      </c>
      <c r="C8">
        <v>61.894863057927736</v>
      </c>
      <c r="D8">
        <v>2633.44409179688</v>
      </c>
      <c r="E8">
        <v>-230.39880371093801</v>
      </c>
      <c r="F8" s="16">
        <v>-15.167900581344799</v>
      </c>
      <c r="G8">
        <v>62.489618927480002</v>
      </c>
      <c r="H8">
        <v>2639.2578125</v>
      </c>
      <c r="I8">
        <v>-252.10409545898401</v>
      </c>
      <c r="J8" s="10">
        <v>2958</v>
      </c>
      <c r="K8">
        <v>2990.2440000000001</v>
      </c>
      <c r="N8">
        <f t="shared" si="0"/>
        <v>-15.198236382507488</v>
      </c>
      <c r="P8">
        <f t="shared" si="1"/>
        <v>-15.046557376694041</v>
      </c>
    </row>
    <row r="9" spans="1:16">
      <c r="A9" s="12">
        <v>7</v>
      </c>
      <c r="B9">
        <v>2.3104829353893197</v>
      </c>
      <c r="C9">
        <v>65.312688369633747</v>
      </c>
      <c r="D9">
        <v>1610.43530273438</v>
      </c>
      <c r="E9">
        <v>-277.16009521484398</v>
      </c>
      <c r="F9" s="16">
        <v>-17.158645224064767</v>
      </c>
      <c r="G9">
        <v>65.94029214123475</v>
      </c>
      <c r="H9">
        <v>1606.4189453125</v>
      </c>
      <c r="I9">
        <v>-299.314697265625</v>
      </c>
      <c r="J9" s="10">
        <v>3029</v>
      </c>
      <c r="K9">
        <v>3061.7350000000001</v>
      </c>
      <c r="N9">
        <f t="shared" si="0"/>
        <v>-17.192962514512896</v>
      </c>
      <c r="P9">
        <f t="shared" si="1"/>
        <v>-17.02137606227225</v>
      </c>
    </row>
    <row r="10" spans="1:16">
      <c r="A10" s="12">
        <v>8</v>
      </c>
      <c r="B10">
        <v>18.671838953246915</v>
      </c>
      <c r="C10">
        <v>58.004379587082731</v>
      </c>
      <c r="D10">
        <v>1419.76123046875</v>
      </c>
      <c r="E10">
        <v>-1001.97601318359</v>
      </c>
      <c r="F10" s="16">
        <v>-0.64007164668734873</v>
      </c>
      <c r="G10">
        <v>58.561752274276415</v>
      </c>
      <c r="H10">
        <v>1413.91259765625</v>
      </c>
      <c r="I10">
        <v>-1031.09545898438</v>
      </c>
      <c r="J10" s="10">
        <v>3323</v>
      </c>
      <c r="K10">
        <v>3357.502</v>
      </c>
      <c r="N10">
        <f t="shared" si="0"/>
        <v>-0.6413517899807234</v>
      </c>
      <c r="P10">
        <f t="shared" si="1"/>
        <v>-0.63495107351384994</v>
      </c>
    </row>
    <row r="11" spans="1:16">
      <c r="A11" s="12">
        <v>9</v>
      </c>
      <c r="B11">
        <v>-1.5296023681335078</v>
      </c>
      <c r="C11">
        <v>21.948537974497079</v>
      </c>
      <c r="D11">
        <v>96.885498046875</v>
      </c>
      <c r="E11">
        <v>-159.26449584960901</v>
      </c>
      <c r="F11" s="16">
        <v>-21.03563266683399</v>
      </c>
      <c r="G11">
        <v>22.159445259078371</v>
      </c>
      <c r="H11">
        <v>78.325103759765597</v>
      </c>
      <c r="I11">
        <v>-180.28619384765599</v>
      </c>
      <c r="J11" s="10">
        <v>3017</v>
      </c>
      <c r="K11">
        <v>3049.107</v>
      </c>
      <c r="N11">
        <f t="shared" si="0"/>
        <v>-21.077703932167658</v>
      </c>
      <c r="P11">
        <f t="shared" si="1"/>
        <v>-20.867347605499319</v>
      </c>
    </row>
    <row r="12" spans="1:16">
      <c r="A12" s="12">
        <v>10</v>
      </c>
      <c r="B12">
        <v>-5.976672031504938</v>
      </c>
      <c r="C12">
        <v>75.301758455416106</v>
      </c>
      <c r="D12">
        <v>2352.95874023438</v>
      </c>
      <c r="E12">
        <v>-217.81370544433599</v>
      </c>
      <c r="F12" s="16">
        <v>-25.525432722483018</v>
      </c>
      <c r="G12">
        <v>76.025347589536878</v>
      </c>
      <c r="H12">
        <v>2356.07739257813</v>
      </c>
      <c r="I12">
        <v>-239.39810180664099</v>
      </c>
      <c r="J12" s="10">
        <v>2922</v>
      </c>
      <c r="K12">
        <v>2953.4409999999998</v>
      </c>
      <c r="N12">
        <f t="shared" si="0"/>
        <v>-25.576483587927985</v>
      </c>
      <c r="P12">
        <f t="shared" si="1"/>
        <v>-25.321229260703152</v>
      </c>
    </row>
    <row r="13" spans="1:16">
      <c r="A13" s="12">
        <v>11</v>
      </c>
      <c r="B13">
        <v>-6.8562494939354508</v>
      </c>
      <c r="C13">
        <v>22.449876544670239</v>
      </c>
      <c r="D13">
        <v>662.99969482421898</v>
      </c>
      <c r="E13">
        <v>-251.58529663085901</v>
      </c>
      <c r="F13" s="16">
        <v>-26.413463081070216</v>
      </c>
      <c r="G13">
        <v>22.665602048048722</v>
      </c>
      <c r="H13">
        <v>649.87921142578102</v>
      </c>
      <c r="I13">
        <v>-273.49420166015602</v>
      </c>
      <c r="J13" s="10">
        <v>2897</v>
      </c>
      <c r="K13">
        <v>2928.3739999999998</v>
      </c>
      <c r="N13">
        <f t="shared" si="0"/>
        <v>-26.466290007232356</v>
      </c>
      <c r="P13">
        <f t="shared" si="1"/>
        <v>-26.202155376421654</v>
      </c>
    </row>
    <row r="14" spans="1:16">
      <c r="A14" s="12">
        <v>12</v>
      </c>
      <c r="B14">
        <v>-11.627881027750668</v>
      </c>
      <c r="C14">
        <v>47.057438475650521</v>
      </c>
      <c r="D14">
        <v>1153.4384765625</v>
      </c>
      <c r="E14">
        <v>-415.44110107421898</v>
      </c>
      <c r="F14" s="16">
        <v>-31.230947330906531</v>
      </c>
      <c r="G14">
        <v>47.509621972042439</v>
      </c>
      <c r="H14">
        <v>1145.03076171875</v>
      </c>
      <c r="I14">
        <v>-438.92449951171898</v>
      </c>
      <c r="J14" s="10">
        <v>2909</v>
      </c>
      <c r="K14">
        <v>2940.739</v>
      </c>
      <c r="N14">
        <f t="shared" si="0"/>
        <v>-31.293409225568343</v>
      </c>
      <c r="P14">
        <f t="shared" si="1"/>
        <v>-30.981099752259279</v>
      </c>
    </row>
    <row r="15" spans="1:16">
      <c r="A15" s="12">
        <v>13</v>
      </c>
      <c r="B15">
        <v>-16.89565594714449</v>
      </c>
      <c r="C15">
        <v>16.280514555511377</v>
      </c>
      <c r="D15">
        <v>78.801101684570298</v>
      </c>
      <c r="E15">
        <v>-470.61380004882801</v>
      </c>
      <c r="F15" s="16">
        <v>-36.549340095073283</v>
      </c>
      <c r="G15">
        <v>16.436957807300367</v>
      </c>
      <c r="H15">
        <v>60.067001342773402</v>
      </c>
      <c r="I15">
        <v>-494.62741088867199</v>
      </c>
      <c r="J15" s="10">
        <v>2978</v>
      </c>
      <c r="K15">
        <v>3010.3009999999999</v>
      </c>
      <c r="N15">
        <f t="shared" si="0"/>
        <v>-36.622438775263433</v>
      </c>
      <c r="P15">
        <f t="shared" si="1"/>
        <v>-36.2569453743127</v>
      </c>
    </row>
    <row r="16" spans="1:16">
      <c r="A16" s="12">
        <v>14</v>
      </c>
      <c r="B16">
        <v>12.107134653919294</v>
      </c>
      <c r="C16">
        <v>4.4356040351685158</v>
      </c>
      <c r="D16">
        <v>39.617000579833999</v>
      </c>
      <c r="E16">
        <v>-43.724899291992202</v>
      </c>
      <c r="F16" s="16">
        <v>-7.2678578966348377</v>
      </c>
      <c r="G16">
        <v>4.4782268720411365</v>
      </c>
      <c r="H16">
        <v>20.506299972534201</v>
      </c>
      <c r="I16">
        <v>-63.636398315429702</v>
      </c>
      <c r="J16" s="10">
        <v>2912</v>
      </c>
      <c r="K16">
        <v>2943.6779999999999</v>
      </c>
      <c r="N16">
        <f t="shared" si="0"/>
        <v>-7.2823936124281072</v>
      </c>
      <c r="P16">
        <f t="shared" si="1"/>
        <v>-7.2097150334617588</v>
      </c>
    </row>
    <row r="17" spans="1:16">
      <c r="A17" s="12">
        <v>15</v>
      </c>
      <c r="B17">
        <v>-18.842117951940541</v>
      </c>
      <c r="C17">
        <v>13.117479100614593</v>
      </c>
      <c r="D17">
        <v>376.95739746093801</v>
      </c>
      <c r="E17">
        <v>-134.93469238281301</v>
      </c>
      <c r="F17" s="16">
        <v>-38.514507674878558</v>
      </c>
      <c r="G17">
        <v>13.243528009807292</v>
      </c>
      <c r="H17">
        <v>361.08828735351602</v>
      </c>
      <c r="I17">
        <v>-155.72270202636699</v>
      </c>
      <c r="J17" s="10">
        <v>2936</v>
      </c>
      <c r="K17">
        <v>2968.2429999999999</v>
      </c>
      <c r="N17">
        <f t="shared" si="0"/>
        <v>-38.591536690228317</v>
      </c>
      <c r="P17">
        <f t="shared" si="1"/>
        <v>-38.206391613479532</v>
      </c>
    </row>
    <row r="18" spans="1:16">
      <c r="A18" s="12">
        <v>16</v>
      </c>
      <c r="B18">
        <v>-22.511443779429261</v>
      </c>
      <c r="C18">
        <v>25.448060571885481</v>
      </c>
      <c r="D18">
        <v>1004.19396972656</v>
      </c>
      <c r="E18">
        <v>-285.98440551757801</v>
      </c>
      <c r="F18" s="16">
        <v>-42.219093034975231</v>
      </c>
      <c r="G18">
        <v>25.692595232397558</v>
      </c>
      <c r="H18">
        <v>994.35211181640602</v>
      </c>
      <c r="I18">
        <v>-308.22378540039102</v>
      </c>
      <c r="J18" s="5">
        <v>2944</v>
      </c>
      <c r="K18">
        <v>2975.6689999999999</v>
      </c>
      <c r="N18">
        <f t="shared" si="0"/>
        <v>-42.303531221045183</v>
      </c>
      <c r="P18">
        <f t="shared" si="1"/>
        <v>-41.881340290695427</v>
      </c>
    </row>
    <row r="19" spans="1:16">
      <c r="A19" s="12">
        <v>17</v>
      </c>
      <c r="B19">
        <v>2.7473969780530552</v>
      </c>
      <c r="C19">
        <v>4.2911643453018771</v>
      </c>
      <c r="D19">
        <v>29.474100112915</v>
      </c>
      <c r="E19">
        <v>-16.830299377441399</v>
      </c>
      <c r="F19" s="16">
        <v>-16.717533810504271</v>
      </c>
      <c r="G19">
        <v>4.3323988772243149</v>
      </c>
      <c r="H19">
        <v>10.2659997940063</v>
      </c>
      <c r="I19">
        <v>-36.483299255371101</v>
      </c>
      <c r="J19" s="5">
        <v>2912</v>
      </c>
      <c r="K19">
        <v>2943.0419999999999</v>
      </c>
      <c r="N19">
        <f t="shared" si="0"/>
        <v>-16.750968878125281</v>
      </c>
      <c r="P19">
        <f t="shared" si="1"/>
        <v>-16.583793540020238</v>
      </c>
    </row>
    <row r="20" spans="1:16">
      <c r="A20" s="12">
        <v>18</v>
      </c>
      <c r="B20">
        <v>6.789540903413692</v>
      </c>
      <c r="C20">
        <v>3.9919815804230576</v>
      </c>
      <c r="D20">
        <v>31.3731994628906</v>
      </c>
      <c r="E20">
        <v>-21.085800170898398</v>
      </c>
      <c r="F20" s="16">
        <v>-12.636549675043987</v>
      </c>
      <c r="G20">
        <v>4.0303421026833748</v>
      </c>
      <c r="H20">
        <v>12.1834001541138</v>
      </c>
      <c r="I20">
        <v>-40.779800415039098</v>
      </c>
      <c r="J20" s="10">
        <v>2919</v>
      </c>
      <c r="K20">
        <v>2951.0210000000002</v>
      </c>
      <c r="N20">
        <f t="shared" si="0"/>
        <v>-12.661822774394075</v>
      </c>
      <c r="P20">
        <f t="shared" si="1"/>
        <v>-12.535457277643635</v>
      </c>
    </row>
    <row r="21" spans="1:16">
      <c r="A21" s="12">
        <v>19</v>
      </c>
      <c r="B21">
        <v>10.33912445615964</v>
      </c>
      <c r="C21">
        <v>3.6941358415390222</v>
      </c>
      <c r="D21">
        <v>38.682399749755902</v>
      </c>
      <c r="E21">
        <v>-14.331999778747599</v>
      </c>
      <c r="F21" s="16">
        <v>-9.052857762863308</v>
      </c>
      <c r="G21">
        <v>3.7296351852359639</v>
      </c>
      <c r="H21">
        <v>19.562799453735401</v>
      </c>
      <c r="I21">
        <v>-33.961101531982401</v>
      </c>
      <c r="J21" s="10">
        <v>2870</v>
      </c>
      <c r="K21">
        <v>2900.3919999999998</v>
      </c>
      <c r="N21">
        <f t="shared" si="0"/>
        <v>-9.0709634783890341</v>
      </c>
      <c r="P21">
        <f t="shared" si="1"/>
        <v>-8.9804349007604021</v>
      </c>
    </row>
    <row r="22" spans="1:16">
      <c r="A22" s="12">
        <v>20</v>
      </c>
      <c r="B22">
        <v>9.965298250780366</v>
      </c>
      <c r="C22">
        <v>3.4230324445068194</v>
      </c>
      <c r="D22">
        <v>43.784698486328097</v>
      </c>
      <c r="E22">
        <v>-19.5100994110107</v>
      </c>
      <c r="F22" s="16">
        <v>-9.4302753218099689</v>
      </c>
      <c r="G22">
        <v>3.4559257616144343</v>
      </c>
      <c r="H22">
        <v>24.7140998840332</v>
      </c>
      <c r="I22">
        <v>-39.188899993896499</v>
      </c>
      <c r="J22" s="10">
        <v>2922</v>
      </c>
      <c r="K22">
        <v>2953.2739999999999</v>
      </c>
      <c r="N22">
        <f t="shared" si="0"/>
        <v>-9.4491358724535885</v>
      </c>
      <c r="P22">
        <f t="shared" si="1"/>
        <v>-9.3548331192354883</v>
      </c>
    </row>
    <row r="23" spans="1:16">
      <c r="A23" s="12">
        <v>21</v>
      </c>
      <c r="B23">
        <v>10.332764770251279</v>
      </c>
      <c r="C23">
        <v>2.315679949716261</v>
      </c>
      <c r="D23">
        <v>42.400199890136697</v>
      </c>
      <c r="E23">
        <v>-9.8204002380371094</v>
      </c>
      <c r="F23" s="16">
        <v>-9.0592767996325474</v>
      </c>
      <c r="G23">
        <v>2.3379318593112295</v>
      </c>
      <c r="H23">
        <v>23.316299438476602</v>
      </c>
      <c r="I23">
        <v>-29.406099319458001</v>
      </c>
      <c r="J23" s="10">
        <v>3264</v>
      </c>
      <c r="K23">
        <v>3297.877</v>
      </c>
      <c r="N23">
        <f t="shared" si="0"/>
        <v>-9.0773953532318128</v>
      </c>
      <c r="P23">
        <f t="shared" si="1"/>
        <v>-8.9868025852354876</v>
      </c>
    </row>
    <row r="24" spans="1:16">
      <c r="A24" s="12">
        <v>22</v>
      </c>
      <c r="B24">
        <v>10.324458350071154</v>
      </c>
      <c r="C24">
        <v>4.0529571768863972</v>
      </c>
      <c r="D24">
        <v>45.036800384521499</v>
      </c>
      <c r="E24">
        <v>-30.906600952148398</v>
      </c>
      <c r="F24" s="16">
        <v>-9.067665533261426</v>
      </c>
      <c r="G24">
        <v>4.091902654698</v>
      </c>
      <c r="H24">
        <v>25.978300094604499</v>
      </c>
      <c r="I24">
        <v>-50.694900512695298</v>
      </c>
      <c r="J24" s="10">
        <v>2857</v>
      </c>
      <c r="K24">
        <v>2887.2550000000001</v>
      </c>
      <c r="N24">
        <f t="shared" si="0"/>
        <v>-9.0858008643279486</v>
      </c>
      <c r="P24">
        <f t="shared" si="1"/>
        <v>-8.9951242089953354</v>
      </c>
    </row>
    <row r="25" spans="1:16">
      <c r="A25" s="12">
        <v>23</v>
      </c>
      <c r="B25">
        <v>10.184200097774815</v>
      </c>
      <c r="C25">
        <v>11.611683054659894</v>
      </c>
      <c r="D25">
        <v>318.080810546875</v>
      </c>
      <c r="E25">
        <v>-197.74540710449199</v>
      </c>
      <c r="F25" s="16">
        <v>-9.209269062191078</v>
      </c>
      <c r="G25">
        <v>11.723261123063113</v>
      </c>
      <c r="H25">
        <v>301.64590454101602</v>
      </c>
      <c r="I25">
        <v>-219.13690185546901</v>
      </c>
      <c r="J25" s="10">
        <v>2887</v>
      </c>
      <c r="K25">
        <v>2917.877</v>
      </c>
      <c r="N25">
        <f t="shared" si="0"/>
        <v>-9.2276876003154609</v>
      </c>
      <c r="P25">
        <f t="shared" si="1"/>
        <v>-9.13559490969355</v>
      </c>
    </row>
    <row r="26" spans="1:16">
      <c r="A26" s="12">
        <v>24</v>
      </c>
      <c r="B26">
        <v>-13.986831629971672</v>
      </c>
      <c r="C26">
        <v>44.217352533529173</v>
      </c>
      <c r="D26">
        <v>1303.78735351563</v>
      </c>
      <c r="E26">
        <v>-489.4287109375</v>
      </c>
      <c r="F26" s="16">
        <v>-33.612565644769688</v>
      </c>
      <c r="G26">
        <v>44.642245112007949</v>
      </c>
      <c r="H26">
        <v>1296.82434082031</v>
      </c>
      <c r="I26">
        <v>-513.62298583984398</v>
      </c>
      <c r="J26" s="10">
        <v>2948</v>
      </c>
      <c r="K26">
        <v>2979.308</v>
      </c>
      <c r="N26">
        <f t="shared" si="0"/>
        <v>-33.679790776059228</v>
      </c>
      <c r="P26">
        <f t="shared" si="1"/>
        <v>-33.343665119611529</v>
      </c>
    </row>
    <row r="27" spans="1:16">
      <c r="A27" s="12">
        <v>25</v>
      </c>
      <c r="B27">
        <v>-17.157258419729782</v>
      </c>
      <c r="C27">
        <v>48.436412751848636</v>
      </c>
      <c r="D27">
        <v>1245.81604003906</v>
      </c>
      <c r="E27">
        <v>-587.69439697265602</v>
      </c>
      <c r="F27" s="16">
        <v>-36.813457197973719</v>
      </c>
      <c r="G27">
        <v>48.901848543047187</v>
      </c>
      <c r="H27">
        <v>1238.29602050781</v>
      </c>
      <c r="I27">
        <v>-612.8330078125</v>
      </c>
      <c r="J27" s="10">
        <v>3109</v>
      </c>
      <c r="K27">
        <v>3135.79</v>
      </c>
      <c r="N27">
        <f t="shared" si="0"/>
        <v>-36.887084112369664</v>
      </c>
      <c r="P27">
        <f t="shared" si="1"/>
        <v>-36.518949540389926</v>
      </c>
    </row>
    <row r="28" spans="1:16">
      <c r="A28" s="12">
        <v>26</v>
      </c>
      <c r="B28">
        <v>-20.254821166705526</v>
      </c>
      <c r="C28">
        <v>85.901126653591376</v>
      </c>
      <c r="D28">
        <v>1905.53918457031</v>
      </c>
      <c r="E28">
        <v>-1093.95129394531</v>
      </c>
      <c r="F28" s="16">
        <v>-39.940784406654885</v>
      </c>
      <c r="G28">
        <v>86.726566938266117</v>
      </c>
      <c r="H28">
        <v>1904.35852050781</v>
      </c>
      <c r="I28">
        <v>-1123.95471191406</v>
      </c>
      <c r="J28" s="10">
        <v>2938</v>
      </c>
      <c r="K28">
        <v>2963.4639999999999</v>
      </c>
      <c r="N28">
        <f t="shared" si="0"/>
        <v>-40.020665975468198</v>
      </c>
      <c r="P28">
        <f t="shared" si="1"/>
        <v>-39.621258131401646</v>
      </c>
    </row>
    <row r="29" spans="1:16">
      <c r="A29" s="12">
        <v>27</v>
      </c>
      <c r="B29">
        <v>7.6563629492208056</v>
      </c>
      <c r="C29">
        <v>54.607586676605301</v>
      </c>
      <c r="D29">
        <v>882.71209716796898</v>
      </c>
      <c r="E29">
        <v>-432.44079589843801</v>
      </c>
      <c r="F29" s="16">
        <v>-11.761396791832324</v>
      </c>
      <c r="G29">
        <v>55.132319820849666</v>
      </c>
      <c r="H29">
        <v>871.702880859375</v>
      </c>
      <c r="I29">
        <v>-456.08749389648398</v>
      </c>
      <c r="J29" s="10">
        <v>3294</v>
      </c>
      <c r="K29">
        <v>3330.0070000000001</v>
      </c>
      <c r="N29">
        <f t="shared" si="0"/>
        <v>-11.784919585415988</v>
      </c>
      <c r="P29">
        <f t="shared" si="1"/>
        <v>-11.667305617497664</v>
      </c>
    </row>
    <row r="30" spans="1:16" ht="15" thickBot="1">
      <c r="A30" s="13">
        <v>28</v>
      </c>
      <c r="B30">
        <v>-18.50725814071669</v>
      </c>
      <c r="C30">
        <v>169.3497807505822</v>
      </c>
      <c r="D30">
        <v>3924.55541992188</v>
      </c>
      <c r="E30" s="26">
        <v>-1577.16088867188</v>
      </c>
      <c r="F30">
        <v>-38.176430526927604</v>
      </c>
      <c r="G30">
        <v>170.97709488272798</v>
      </c>
      <c r="H30">
        <v>3942.77587890625</v>
      </c>
      <c r="I30">
        <v>-1611.80737304688</v>
      </c>
      <c r="J30" s="10">
        <v>2887</v>
      </c>
      <c r="K30">
        <v>2917.451</v>
      </c>
      <c r="N30">
        <f t="shared" si="0"/>
        <v>-38.252783387981459</v>
      </c>
      <c r="P30">
        <f t="shared" si="1"/>
        <v>-37.871019082712181</v>
      </c>
    </row>
    <row r="31" spans="1:16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6">
      <c r="A32" s="7"/>
      <c r="B32" s="8"/>
      <c r="C32" s="7"/>
      <c r="D32" s="7"/>
      <c r="E32" s="7"/>
      <c r="F32" s="7"/>
      <c r="G32" s="7"/>
      <c r="H32" s="7"/>
      <c r="I32" s="7"/>
      <c r="J32" s="7"/>
    </row>
    <row r="33" spans="1:10">
      <c r="A33" s="7"/>
      <c r="B33" s="8"/>
      <c r="C33" s="7"/>
      <c r="D33" s="7"/>
      <c r="E33" s="7"/>
      <c r="F33" s="7"/>
      <c r="G33" s="7"/>
      <c r="H33" s="7"/>
      <c r="I33" s="7"/>
      <c r="J33" s="7"/>
    </row>
  </sheetData>
  <mergeCells count="3">
    <mergeCell ref="B1:E1"/>
    <mergeCell ref="F1:I1"/>
    <mergeCell ref="M1:P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EC07BB-0FD1-46C5-BAE7-C42A6DAA2051}">
  <ds:schemaRefs>
    <ds:schemaRef ds:uri="http://www.w3.org/XML/1998/namespace"/>
    <ds:schemaRef ds:uri="http://schemas.microsoft.com/office/2006/documentManagement/types"/>
    <ds:schemaRef ds:uri="http://purl.org/dc/elements/1.1/"/>
    <ds:schemaRef ds:uri="c69f59ab-6318-43f7-8784-08f95587e983"/>
    <ds:schemaRef ds:uri="http://purl.org/dc/dcmitype/"/>
    <ds:schemaRef ds:uri="http://schemas.microsoft.com/office/infopath/2007/PartnerControls"/>
    <ds:schemaRef ds:uri="ae29b9e6-39ef-407d-9b98-92634ef6d948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F847F71-3EC9-4EE8-9DA8-29D06B6DB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E5A931-3D8C-49B7-BDAD-B75B62233B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Control H2S</vt:lpstr>
      <vt:lpstr>Test H2S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2022-01-19T16:28:38Z</dcterms:created>
  <dcterms:modified xsi:type="dcterms:W3CDTF">2024-02-08T11:09:17Z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